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V:\Danielle\"/>
    </mc:Choice>
  </mc:AlternateContent>
  <xr:revisionPtr revIDLastSave="0" documentId="13_ncr:1_{A594310D-D0CC-41D6-ABD0-FA779C24B9B3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Sheet1 (2)" sheetId="2" r:id="rId1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9" i="2" l="1"/>
  <c r="F59" i="2" l="1"/>
  <c r="F48" i="2" l="1"/>
  <c r="F47" i="2"/>
  <c r="F46" i="2"/>
  <c r="F45" i="2"/>
  <c r="F44" i="2"/>
  <c r="F72" i="2" l="1"/>
  <c r="F17" i="2" l="1"/>
  <c r="F52" i="2"/>
  <c r="F76" i="2"/>
  <c r="H77" i="2" s="1"/>
  <c r="F71" i="2"/>
  <c r="H72" i="2" s="1"/>
  <c r="F53" i="2"/>
  <c r="F62" i="2"/>
  <c r="H62" i="2" s="1"/>
  <c r="F61" i="2"/>
  <c r="F60" i="2"/>
  <c r="H48" i="2"/>
  <c r="F67" i="2"/>
  <c r="F66" i="2"/>
  <c r="F27" i="2"/>
  <c r="F26" i="2"/>
  <c r="F25" i="2"/>
  <c r="F24" i="2"/>
  <c r="F23" i="2"/>
  <c r="F22" i="2"/>
  <c r="F55" i="2"/>
  <c r="F54" i="2"/>
  <c r="F40" i="2"/>
  <c r="F39" i="2"/>
  <c r="F38" i="2"/>
  <c r="F37" i="2"/>
  <c r="F36" i="2"/>
  <c r="F35" i="2"/>
  <c r="F34" i="2"/>
  <c r="F33" i="2"/>
  <c r="F32" i="2"/>
  <c r="F31" i="2"/>
  <c r="F18" i="2"/>
  <c r="F16" i="2"/>
  <c r="F15" i="2"/>
  <c r="F14" i="2"/>
  <c r="F13" i="2"/>
  <c r="F12" i="2"/>
  <c r="H67" i="2" l="1"/>
  <c r="H40" i="2"/>
  <c r="H55" i="2"/>
  <c r="H27" i="2"/>
  <c r="H18" i="2"/>
</calcChain>
</file>

<file path=xl/sharedStrings.xml><?xml version="1.0" encoding="utf-8"?>
<sst xmlns="http://schemas.openxmlformats.org/spreadsheetml/2006/main" count="155" uniqueCount="73">
  <si>
    <t>Classic</t>
  </si>
  <si>
    <t>Mint</t>
  </si>
  <si>
    <t>Bon Bombs Total</t>
  </si>
  <si>
    <t>=</t>
  </si>
  <si>
    <t>Grape</t>
  </si>
  <si>
    <t>Grapefruit</t>
  </si>
  <si>
    <t>Lemon-Mint</t>
  </si>
  <si>
    <t>Lime</t>
  </si>
  <si>
    <t>Peach</t>
  </si>
  <si>
    <t>Sour Tangerine</t>
  </si>
  <si>
    <t>Watermelon</t>
  </si>
  <si>
    <t>Illuminations Total</t>
  </si>
  <si>
    <t>Cherry</t>
  </si>
  <si>
    <t>ORDER GRAND TOTAL</t>
  </si>
  <si>
    <t>orders@verdeluxchocolates.com | (360)998-3253 x102</t>
  </si>
  <si>
    <t>Lush Total</t>
  </si>
  <si>
    <t>Hawaiian Mix</t>
  </si>
  <si>
    <t>Mango Lime</t>
  </si>
  <si>
    <t xml:space="preserve">x   $8  </t>
  </si>
  <si>
    <t xml:space="preserve">x   $8 </t>
  </si>
  <si>
    <t>x   $8</t>
  </si>
  <si>
    <t xml:space="preserve">x   $4 </t>
  </si>
  <si>
    <t xml:space="preserve">x   $10 </t>
  </si>
  <si>
    <t xml:space="preserve">x   $2   </t>
  </si>
  <si>
    <t xml:space="preserve">x   $2  </t>
  </si>
  <si>
    <t>x   $2</t>
  </si>
  <si>
    <t>x   $2.25</t>
  </si>
  <si>
    <t>Solid Chocolates</t>
  </si>
  <si>
    <t>Hard Candy</t>
  </si>
  <si>
    <t>Chewy Jellies</t>
  </si>
  <si>
    <t>x   $1.75</t>
  </si>
  <si>
    <t>x   $2.5</t>
  </si>
  <si>
    <t>x   $13</t>
  </si>
  <si>
    <t>x   $11.5</t>
  </si>
  <si>
    <t>BON BOMBS 10 Servings   100mg THC</t>
  </si>
  <si>
    <t>Dark (vegan)</t>
  </si>
  <si>
    <t>Dark Raspberry (vegan)</t>
  </si>
  <si>
    <t>ILLUMINATIONS 10 Servings   100mg THC</t>
  </si>
  <si>
    <t>BON BOMBS Single Servings 10mg THC</t>
  </si>
  <si>
    <t>Single Bon Bombs Total</t>
  </si>
  <si>
    <t>LUMENS Single Servings  10mg THC</t>
  </si>
  <si>
    <r>
      <t>Fruit Basket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(4 servings 40mg)</t>
    </r>
  </si>
  <si>
    <t>LUSH 10 Servings   100mg THC</t>
  </si>
  <si>
    <t>Lumens Total</t>
  </si>
  <si>
    <t>TRUFFLES Single Servings 10mg THC</t>
  </si>
  <si>
    <t>Truffles Total</t>
  </si>
  <si>
    <t>Lush Singles Total</t>
  </si>
  <si>
    <t>Crafted by Hand</t>
  </si>
  <si>
    <t>LUSH Single Servings   10mg THC</t>
  </si>
  <si>
    <t xml:space="preserve"> Honey Caramels</t>
  </si>
  <si>
    <t>Honey Caramel</t>
  </si>
  <si>
    <t xml:space="preserve">SAPPHIRE BARS </t>
  </si>
  <si>
    <t>x   $11</t>
  </si>
  <si>
    <t>Sapphire Total</t>
  </si>
  <si>
    <t>SALVATION</t>
  </si>
  <si>
    <t>Non-Edible Creations</t>
  </si>
  <si>
    <t>Salvation Total</t>
  </si>
  <si>
    <r>
      <rPr>
        <sz val="12"/>
        <color rgb="FF00C4BB"/>
        <rFont val="Arial"/>
        <family val="2"/>
      </rPr>
      <t>150 CBD/150 THC</t>
    </r>
    <r>
      <rPr>
        <sz val="12"/>
        <color rgb="FF00B0F0"/>
        <rFont val="Arial"/>
        <family val="2"/>
      </rPr>
      <t xml:space="preserve"> </t>
    </r>
    <r>
      <rPr>
        <sz val="12"/>
        <rFont val="Arial"/>
        <family val="2"/>
      </rPr>
      <t>Salvation Topical</t>
    </r>
  </si>
  <si>
    <r>
      <rPr>
        <sz val="12"/>
        <color rgb="FF00C4BB"/>
        <rFont val="Arial"/>
        <family val="2"/>
      </rPr>
      <t>100mg CBD 1:1</t>
    </r>
    <r>
      <rPr>
        <sz val="12"/>
        <color rgb="FF00B0F0"/>
        <rFont val="Arial"/>
        <family val="2"/>
      </rPr>
      <t xml:space="preserve"> </t>
    </r>
    <r>
      <rPr>
        <sz val="12"/>
        <color theme="1"/>
        <rFont val="Arial"/>
        <family val="2"/>
      </rPr>
      <t>Classic</t>
    </r>
  </si>
  <si>
    <t>Mixed Berries</t>
  </si>
  <si>
    <r>
      <rPr>
        <sz val="12"/>
        <color rgb="FF00C4BB"/>
        <rFont val="Arial"/>
        <family val="2"/>
      </rPr>
      <t>10mg CBD 1:1</t>
    </r>
    <r>
      <rPr>
        <sz val="12"/>
        <color theme="1"/>
        <rFont val="Arial"/>
        <family val="2"/>
      </rPr>
      <t xml:space="preserve"> Classic</t>
    </r>
  </si>
  <si>
    <t>20:1 High CBD Chocolate Bars</t>
  </si>
  <si>
    <r>
      <rPr>
        <sz val="12"/>
        <color rgb="FF00C4BB"/>
        <rFont val="Arial"/>
        <family val="2"/>
      </rPr>
      <t>200mg CBD</t>
    </r>
    <r>
      <rPr>
        <sz val="12"/>
        <color rgb="FF00B0F0"/>
        <rFont val="Arial"/>
        <family val="2"/>
      </rPr>
      <t xml:space="preserve"> </t>
    </r>
    <r>
      <rPr>
        <sz val="12"/>
        <rFont val="Arial"/>
        <family val="2"/>
      </rPr>
      <t>Milk Chocolate</t>
    </r>
  </si>
  <si>
    <t>x   $13.5</t>
  </si>
  <si>
    <r>
      <rPr>
        <sz val="12"/>
        <color rgb="FF00B4B0"/>
        <rFont val="Arial"/>
        <family val="2"/>
      </rPr>
      <t>100mg CBD 1:1</t>
    </r>
    <r>
      <rPr>
        <sz val="12"/>
        <color theme="1"/>
        <rFont val="Arial"/>
        <family val="2"/>
      </rPr>
      <t xml:space="preserve"> Ginger Peach</t>
    </r>
  </si>
  <si>
    <r>
      <rPr>
        <sz val="12"/>
        <color rgb="FF00B4B0"/>
        <rFont val="Arial"/>
        <family val="2"/>
      </rPr>
      <t xml:space="preserve"> 100mg CBD 10:1</t>
    </r>
    <r>
      <rPr>
        <sz val="12"/>
        <color theme="1"/>
        <rFont val="Arial"/>
        <family val="2"/>
      </rPr>
      <t xml:space="preserve"> Lemon</t>
    </r>
  </si>
  <si>
    <r>
      <rPr>
        <sz val="12"/>
        <color rgb="FF00C4BB"/>
        <rFont val="Arial"/>
        <family val="2"/>
      </rPr>
      <t>200mg CBD Sugar Free</t>
    </r>
    <r>
      <rPr>
        <sz val="12"/>
        <rFont val="Arial"/>
        <family val="2"/>
      </rPr>
      <t xml:space="preserve"> Chocolate</t>
    </r>
  </si>
  <si>
    <r>
      <rPr>
        <sz val="10"/>
        <color rgb="FF00C4BB"/>
        <rFont val="Arial"/>
        <family val="2"/>
      </rPr>
      <t>100mg CBD 1:1</t>
    </r>
    <r>
      <rPr>
        <sz val="10"/>
        <color rgb="FF00B4B0"/>
        <rFont val="Arial"/>
        <family val="2"/>
      </rPr>
      <t xml:space="preserve"> </t>
    </r>
    <r>
      <rPr>
        <sz val="12"/>
        <rFont val="Arial"/>
        <family val="2"/>
      </rPr>
      <t>Dark Orange (vegan)</t>
    </r>
  </si>
  <si>
    <r>
      <rPr>
        <sz val="12"/>
        <color rgb="FF00C4BB"/>
        <rFont val="Arial"/>
        <family val="2"/>
      </rPr>
      <t>10mg CBD 1:1</t>
    </r>
    <r>
      <rPr>
        <sz val="12"/>
        <color theme="1"/>
        <rFont val="Arial"/>
        <family val="2"/>
      </rPr>
      <t xml:space="preserve"> Peanut Butter</t>
    </r>
  </si>
  <si>
    <r>
      <rPr>
        <sz val="12"/>
        <color rgb="FF00C4BB"/>
        <rFont val="Arial"/>
        <family val="2"/>
      </rPr>
      <t>10mg CBD 1:1</t>
    </r>
    <r>
      <rPr>
        <sz val="12"/>
        <color theme="1"/>
        <rFont val="Arial"/>
        <family val="2"/>
      </rPr>
      <t xml:space="preserve"> Caramelo</t>
    </r>
  </si>
  <si>
    <t>x   $1</t>
  </si>
  <si>
    <r>
      <rPr>
        <sz val="12"/>
        <color rgb="FF00B4B0"/>
        <rFont val="Arial"/>
        <family val="2"/>
      </rPr>
      <t>10mg CBD 1:1</t>
    </r>
    <r>
      <rPr>
        <sz val="12"/>
        <color theme="1"/>
        <rFont val="Arial"/>
        <family val="2"/>
      </rPr>
      <t xml:space="preserve"> Ginger Peach</t>
    </r>
  </si>
  <si>
    <t>x   $2.00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</si>
</sst>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00C4BB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rgb="FF00B0F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rgb="FF00C4BB"/>
      <name val="Arial"/>
      <family val="2"/>
    </font>
    <font>
      <sz val="12"/>
      <color rgb="FF00B4B0"/>
      <name val="Arial"/>
      <family val="2"/>
    </font>
    <font>
      <sz val="10"/>
      <color rgb="FF00B4B0"/>
      <name val="Arial"/>
      <family val="2"/>
    </font>
    <font>
      <sz val="10"/>
      <color rgb="FF00C4B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CFAE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0" xfId="0" applyNumberFormat="1" applyFont="1"/>
    <xf numFmtId="0" fontId="5" fillId="0" borderId="0" xfId="0" applyFont="1" applyAlignment="1">
      <alignment horizontal="center"/>
    </xf>
    <xf numFmtId="0" fontId="1" fillId="0" borderId="2" xfId="0" applyFont="1" applyBorder="1"/>
    <xf numFmtId="0" fontId="6" fillId="0" borderId="0" xfId="0" applyNumberFormat="1" applyFont="1" applyAlignment="1">
      <alignment horizontal="center"/>
    </xf>
    <xf numFmtId="0" fontId="1" fillId="0" borderId="0" xfId="0" applyNumberFormat="1" applyFont="1" applyBorder="1"/>
    <xf numFmtId="0" fontId="8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0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4" fillId="2" borderId="2" xfId="0" applyFont="1" applyFill="1" applyBorder="1"/>
    <xf numFmtId="0" fontId="4" fillId="2" borderId="1" xfId="0" applyFont="1" applyFill="1" applyBorder="1"/>
    <xf numFmtId="0" fontId="9" fillId="0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64" fontId="1" fillId="0" borderId="3" xfId="0" applyNumberFormat="1" applyFont="1" applyBorder="1"/>
    <xf numFmtId="164" fontId="1" fillId="0" borderId="4" xfId="0" applyNumberFormat="1" applyFont="1" applyBorder="1"/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4BB"/>
      <color rgb="FF00B4B0"/>
      <color rgb="FFBCFAE7"/>
      <color rgb="FF00C4A3"/>
      <color rgb="FF00C4B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104775</xdr:rowOff>
    </xdr:from>
    <xdr:to>
      <xdr:col>5</xdr:col>
      <xdr:colOff>699474</xdr:colOff>
      <xdr:row>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104775"/>
          <a:ext cx="2613999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666750</xdr:colOff>
      <xdr:row>51</xdr:row>
      <xdr:rowOff>0</xdr:rowOff>
    </xdr:from>
    <xdr:to>
      <xdr:col>0</xdr:col>
      <xdr:colOff>1118886</xdr:colOff>
      <xdr:row>52</xdr:row>
      <xdr:rowOff>38100</xdr:rowOff>
    </xdr:to>
    <xdr:pic>
      <xdr:nvPicPr>
        <xdr:cNvPr id="4" name="Picture 3" descr="New_Icon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50" y="9486900"/>
          <a:ext cx="452136" cy="238125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71</xdr:row>
      <xdr:rowOff>28575</xdr:rowOff>
    </xdr:from>
    <xdr:to>
      <xdr:col>0</xdr:col>
      <xdr:colOff>785511</xdr:colOff>
      <xdr:row>72</xdr:row>
      <xdr:rowOff>38100</xdr:rowOff>
    </xdr:to>
    <xdr:pic>
      <xdr:nvPicPr>
        <xdr:cNvPr id="5" name="Picture 4" descr="New_Icon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3134975"/>
          <a:ext cx="452136" cy="238125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17</xdr:row>
      <xdr:rowOff>47625</xdr:rowOff>
    </xdr:from>
    <xdr:to>
      <xdr:col>0</xdr:col>
      <xdr:colOff>861711</xdr:colOff>
      <xdr:row>18</xdr:row>
      <xdr:rowOff>47625</xdr:rowOff>
    </xdr:to>
    <xdr:pic>
      <xdr:nvPicPr>
        <xdr:cNvPr id="7" name="Picture 6" descr="New_Icon.png">
          <a:extLst>
            <a:ext uri="{FF2B5EF4-FFF2-40B4-BE49-F238E27FC236}">
              <a16:creationId xmlns:a16="http://schemas.microsoft.com/office/drawing/2014/main" id="{A639DED9-1AFB-46C1-854A-52D5F6A14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9575" y="3248025"/>
          <a:ext cx="452136" cy="238125"/>
        </a:xfrm>
        <a:prstGeom prst="rect">
          <a:avLst/>
        </a:prstGeom>
      </xdr:spPr>
    </xdr:pic>
    <xdr:clientData/>
  </xdr:twoCellAnchor>
  <xdr:twoCellAnchor editAs="oneCell">
    <xdr:from>
      <xdr:col>0</xdr:col>
      <xdr:colOff>781050</xdr:colOff>
      <xdr:row>68</xdr:row>
      <xdr:rowOff>180975</xdr:rowOff>
    </xdr:from>
    <xdr:to>
      <xdr:col>0</xdr:col>
      <xdr:colOff>1315319</xdr:colOff>
      <xdr:row>70</xdr:row>
      <xdr:rowOff>161400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1699366-8693-4AEC-BA0B-56C8C27D7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2611100"/>
          <a:ext cx="534269" cy="40905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74</xdr:row>
      <xdr:rowOff>66675</xdr:rowOff>
    </xdr:from>
    <xdr:to>
      <xdr:col>0</xdr:col>
      <xdr:colOff>715244</xdr:colOff>
      <xdr:row>76</xdr:row>
      <xdr:rowOff>104250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DAB12FA-A107-4716-B77A-C41A6BC26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3792200"/>
          <a:ext cx="534269" cy="409050"/>
        </a:xfrm>
        <a:prstGeom prst="rect">
          <a:avLst/>
        </a:prstGeom>
      </xdr:spPr>
    </xdr:pic>
    <xdr:clientData/>
  </xdr:twoCellAnchor>
  <xdr:twoCellAnchor editAs="oneCell">
    <xdr:from>
      <xdr:col>0</xdr:col>
      <xdr:colOff>1741325</xdr:colOff>
      <xdr:row>14</xdr:row>
      <xdr:rowOff>171449</xdr:rowOff>
    </xdr:from>
    <xdr:to>
      <xdr:col>0</xdr:col>
      <xdr:colOff>2039219</xdr:colOff>
      <xdr:row>16</xdr:row>
      <xdr:rowOff>18524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B1F3FE1-02FE-4482-8373-9D52E5E07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1325" y="2800349"/>
          <a:ext cx="297894" cy="2280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73</xdr:row>
      <xdr:rowOff>171450</xdr:rowOff>
    </xdr:from>
    <xdr:to>
      <xdr:col>0</xdr:col>
      <xdr:colOff>461661</xdr:colOff>
      <xdr:row>74</xdr:row>
      <xdr:rowOff>180975</xdr:rowOff>
    </xdr:to>
    <xdr:pic>
      <xdr:nvPicPr>
        <xdr:cNvPr id="6" name="Picture 5" descr="New_Icon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" y="13668375"/>
          <a:ext cx="452136" cy="238125"/>
        </a:xfrm>
        <a:prstGeom prst="rect">
          <a:avLst/>
        </a:prstGeom>
      </xdr:spPr>
    </xdr:pic>
    <xdr:clientData/>
  </xdr:twoCellAnchor>
  <xdr:oneCellAnchor>
    <xdr:from>
      <xdr:col>0</xdr:col>
      <xdr:colOff>666750</xdr:colOff>
      <xdr:row>58</xdr:row>
      <xdr:rowOff>0</xdr:rowOff>
    </xdr:from>
    <xdr:ext cx="452136" cy="238125"/>
    <xdr:pic>
      <xdr:nvPicPr>
        <xdr:cNvPr id="13" name="Picture 12" descr="New_Icon.png">
          <a:extLst>
            <a:ext uri="{FF2B5EF4-FFF2-40B4-BE49-F238E27FC236}">
              <a16:creationId xmlns:a16="http://schemas.microsoft.com/office/drawing/2014/main" id="{A6BD9D57-43B1-4EE2-A98D-D7DCD2260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50" y="9591675"/>
          <a:ext cx="452136" cy="2381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topLeftCell="A52" zoomScaleNormal="100" workbookViewId="0">
      <selection activeCell="J79" sqref="J79"/>
    </sheetView>
  </sheetViews>
  <sheetFormatPr defaultRowHeight="15" x14ac:dyDescent="0.2"/>
  <cols>
    <col min="1" max="1" width="31.5703125" style="14" customWidth="1"/>
    <col min="2" max="2" width="16.5703125" style="14" bestFit="1" customWidth="1"/>
    <col min="3" max="3" width="8.5703125" style="1" customWidth="1"/>
    <col min="4" max="4" width="9.7109375" style="1" bestFit="1" customWidth="1"/>
    <col min="5" max="5" width="2.5703125" style="1" bestFit="1" customWidth="1"/>
    <col min="6" max="6" width="17.42578125" style="1" customWidth="1"/>
    <col min="7" max="7" width="2.42578125" style="1" customWidth="1"/>
    <col min="8" max="8" width="20.85546875" style="5" customWidth="1"/>
    <col min="9" max="16384" width="9.140625" style="1"/>
  </cols>
  <sheetData>
    <row r="1" spans="1:8" ht="17.25" customHeight="1" x14ac:dyDescent="0.2">
      <c r="A1" s="35"/>
      <c r="B1" s="35"/>
      <c r="C1" s="35"/>
      <c r="D1" s="35"/>
      <c r="E1" s="35"/>
      <c r="F1" s="35"/>
      <c r="G1" s="35"/>
      <c r="H1" s="35"/>
    </row>
    <row r="2" spans="1:8" ht="6.75" customHeight="1" x14ac:dyDescent="0.2">
      <c r="A2" s="35"/>
      <c r="B2" s="35"/>
      <c r="C2" s="35"/>
      <c r="D2" s="35"/>
      <c r="E2" s="35"/>
      <c r="F2" s="35"/>
      <c r="G2" s="35"/>
      <c r="H2" s="35"/>
    </row>
    <row r="3" spans="1:8" ht="20.25" customHeight="1" x14ac:dyDescent="0.2">
      <c r="A3" s="35"/>
      <c r="B3" s="35"/>
      <c r="C3" s="35"/>
      <c r="D3" s="35"/>
      <c r="E3" s="35"/>
      <c r="F3" s="35"/>
      <c r="G3" s="35"/>
      <c r="H3" s="35"/>
    </row>
    <row r="4" spans="1:8" ht="14.25" customHeight="1" x14ac:dyDescent="0.2">
      <c r="A4" s="35"/>
      <c r="B4" s="35"/>
      <c r="C4" s="35"/>
      <c r="D4" s="35"/>
      <c r="E4" s="35"/>
      <c r="F4" s="35"/>
      <c r="G4" s="35"/>
      <c r="H4" s="35"/>
    </row>
    <row r="5" spans="1:8" ht="14.25" customHeight="1" x14ac:dyDescent="0.2">
      <c r="A5" s="13"/>
      <c r="B5" s="13"/>
      <c r="C5" s="13"/>
      <c r="D5" s="13"/>
      <c r="E5" s="13"/>
      <c r="F5" s="13"/>
      <c r="G5" s="13"/>
      <c r="H5" s="13"/>
    </row>
    <row r="6" spans="1:8" ht="14.25" customHeight="1" x14ac:dyDescent="0.2">
      <c r="A6" s="13"/>
      <c r="B6" s="13"/>
      <c r="C6" s="13"/>
      <c r="D6" s="13"/>
      <c r="E6" s="13"/>
      <c r="F6" s="13"/>
      <c r="G6" s="13"/>
      <c r="H6" s="13"/>
    </row>
    <row r="7" spans="1:8" ht="14.25" customHeight="1" x14ac:dyDescent="0.2">
      <c r="A7" s="13"/>
      <c r="B7" s="13"/>
      <c r="C7" s="13"/>
      <c r="D7" s="13"/>
      <c r="E7" s="13"/>
      <c r="F7" s="13"/>
      <c r="G7" s="13"/>
      <c r="H7" s="13"/>
    </row>
    <row r="8" spans="1:8" ht="15.75" customHeight="1" thickBot="1" x14ac:dyDescent="0.3">
      <c r="A8" s="12"/>
      <c r="B8" s="32" t="s">
        <v>14</v>
      </c>
      <c r="C8" s="32"/>
      <c r="D8" s="32"/>
      <c r="E8" s="32"/>
      <c r="F8" s="32"/>
      <c r="G8" s="12"/>
      <c r="H8" s="12"/>
    </row>
    <row r="9" spans="1:8" ht="15.75" customHeight="1" x14ac:dyDescent="0.25">
      <c r="A9" s="12"/>
      <c r="B9" s="12"/>
      <c r="C9" s="12"/>
      <c r="D9" s="12"/>
      <c r="E9" s="12"/>
      <c r="F9" s="12"/>
      <c r="G9" s="12"/>
      <c r="H9" s="12"/>
    </row>
    <row r="10" spans="1:8" ht="18" x14ac:dyDescent="0.2">
      <c r="A10" s="31" t="s">
        <v>34</v>
      </c>
      <c r="B10" s="31"/>
      <c r="C10" s="31"/>
      <c r="D10" s="31"/>
      <c r="E10" s="31"/>
      <c r="F10" s="31"/>
      <c r="G10" s="31"/>
      <c r="H10" s="31"/>
    </row>
    <row r="11" spans="1:8" ht="15.75" x14ac:dyDescent="0.2">
      <c r="A11" s="33" t="s">
        <v>27</v>
      </c>
      <c r="B11" s="33"/>
      <c r="C11" s="33"/>
      <c r="D11" s="33"/>
      <c r="E11" s="33"/>
      <c r="F11" s="33"/>
      <c r="G11" s="33"/>
      <c r="H11" s="33"/>
    </row>
    <row r="12" spans="1:8" ht="13.5" customHeight="1" x14ac:dyDescent="0.25">
      <c r="A12" s="2"/>
      <c r="B12" s="14" t="s">
        <v>0</v>
      </c>
      <c r="C12" s="21"/>
      <c r="D12" s="1" t="s">
        <v>33</v>
      </c>
      <c r="E12" s="1" t="s">
        <v>3</v>
      </c>
      <c r="F12" s="3">
        <f>C12*11.5</f>
        <v>0</v>
      </c>
      <c r="G12" s="4"/>
    </row>
    <row r="13" spans="1:8" ht="13.5" customHeight="1" x14ac:dyDescent="0.25">
      <c r="A13" s="6"/>
      <c r="B13" s="14" t="s">
        <v>35</v>
      </c>
      <c r="C13" s="20"/>
      <c r="D13" s="1" t="s">
        <v>33</v>
      </c>
      <c r="E13" s="1" t="s">
        <v>3</v>
      </c>
      <c r="F13" s="3">
        <f t="shared" ref="F13:F16" si="0">C13*11.5</f>
        <v>0</v>
      </c>
      <c r="G13" s="4"/>
    </row>
    <row r="14" spans="1:8" ht="13.5" customHeight="1" x14ac:dyDescent="0.25">
      <c r="B14" s="14" t="s">
        <v>1</v>
      </c>
      <c r="C14" s="20"/>
      <c r="D14" s="1" t="s">
        <v>33</v>
      </c>
      <c r="E14" s="1" t="s">
        <v>3</v>
      </c>
      <c r="F14" s="3">
        <f t="shared" si="0"/>
        <v>0</v>
      </c>
      <c r="G14" s="4"/>
    </row>
    <row r="15" spans="1:8" ht="13.5" customHeight="1" x14ac:dyDescent="0.25">
      <c r="B15" s="14" t="s">
        <v>36</v>
      </c>
      <c r="C15" s="20"/>
      <c r="D15" s="1" t="s">
        <v>33</v>
      </c>
      <c r="E15" s="1" t="s">
        <v>3</v>
      </c>
      <c r="F15" s="3">
        <f t="shared" si="0"/>
        <v>0</v>
      </c>
      <c r="G15" s="4"/>
    </row>
    <row r="16" spans="1:8" ht="16.5" customHeight="1" x14ac:dyDescent="0.25">
      <c r="B16" s="14" t="s">
        <v>49</v>
      </c>
      <c r="C16" s="21"/>
      <c r="D16" s="1" t="s">
        <v>33</v>
      </c>
      <c r="E16" s="1" t="s">
        <v>3</v>
      </c>
      <c r="F16" s="3">
        <f t="shared" si="0"/>
        <v>0</v>
      </c>
      <c r="G16" s="4"/>
    </row>
    <row r="17" spans="1:8" ht="15" customHeight="1" x14ac:dyDescent="0.25">
      <c r="A17" s="36" t="s">
        <v>58</v>
      </c>
      <c r="B17" s="36"/>
      <c r="C17" s="21"/>
      <c r="D17" s="1" t="s">
        <v>32</v>
      </c>
      <c r="F17" s="3">
        <f>C17*13</f>
        <v>0</v>
      </c>
      <c r="G17" s="4"/>
      <c r="H17" s="8" t="s">
        <v>2</v>
      </c>
    </row>
    <row r="18" spans="1:8" ht="18.75" customHeight="1" thickBot="1" x14ac:dyDescent="0.3">
      <c r="A18" s="36" t="s">
        <v>67</v>
      </c>
      <c r="B18" s="36"/>
      <c r="C18" s="21"/>
      <c r="D18" s="1" t="s">
        <v>32</v>
      </c>
      <c r="E18" s="1" t="s">
        <v>3</v>
      </c>
      <c r="F18" s="3">
        <f>C18*13</f>
        <v>0</v>
      </c>
      <c r="G18" s="4" t="s">
        <v>3</v>
      </c>
      <c r="H18" s="27">
        <f>SUM(F12:F18)</f>
        <v>0</v>
      </c>
    </row>
    <row r="19" spans="1:8" ht="13.5" customHeight="1" thickTop="1" x14ac:dyDescent="0.2">
      <c r="A19" s="15"/>
      <c r="B19" s="15"/>
      <c r="C19" s="4"/>
      <c r="F19" s="4"/>
      <c r="G19" s="4"/>
      <c r="H19" s="9"/>
    </row>
    <row r="20" spans="1:8" ht="18" x14ac:dyDescent="0.25">
      <c r="A20" s="34" t="s">
        <v>38</v>
      </c>
      <c r="B20" s="34"/>
      <c r="C20" s="34"/>
      <c r="D20" s="34"/>
      <c r="E20" s="34"/>
      <c r="F20" s="34"/>
      <c r="G20" s="34"/>
      <c r="H20" s="34"/>
    </row>
    <row r="21" spans="1:8" ht="15.75" x14ac:dyDescent="0.2">
      <c r="A21" s="33" t="s">
        <v>27</v>
      </c>
      <c r="B21" s="33"/>
      <c r="C21" s="33"/>
      <c r="D21" s="33"/>
      <c r="E21" s="33"/>
      <c r="F21" s="33"/>
      <c r="G21" s="33"/>
      <c r="H21" s="33"/>
    </row>
    <row r="22" spans="1:8" ht="13.5" customHeight="1" x14ac:dyDescent="0.25">
      <c r="A22" s="2"/>
      <c r="B22" s="14" t="s">
        <v>0</v>
      </c>
      <c r="C22" s="21"/>
      <c r="D22" s="1" t="s">
        <v>23</v>
      </c>
      <c r="E22" s="1" t="s">
        <v>3</v>
      </c>
      <c r="F22" s="3">
        <f>C22*2</f>
        <v>0</v>
      </c>
    </row>
    <row r="23" spans="1:8" ht="13.5" customHeight="1" x14ac:dyDescent="0.25">
      <c r="B23" s="16" t="s">
        <v>35</v>
      </c>
      <c r="C23" s="20"/>
      <c r="D23" s="1" t="s">
        <v>24</v>
      </c>
      <c r="E23" s="1" t="s">
        <v>3</v>
      </c>
      <c r="F23" s="3">
        <f t="shared" ref="F23:F24" si="1">C23*2</f>
        <v>0</v>
      </c>
    </row>
    <row r="24" spans="1:8" ht="13.5" customHeight="1" x14ac:dyDescent="0.25">
      <c r="B24" s="14" t="s">
        <v>1</v>
      </c>
      <c r="C24" s="20"/>
      <c r="D24" s="1" t="s">
        <v>25</v>
      </c>
      <c r="E24" s="1" t="s">
        <v>3</v>
      </c>
      <c r="F24" s="7">
        <f t="shared" si="1"/>
        <v>0</v>
      </c>
    </row>
    <row r="25" spans="1:8" ht="13.5" customHeight="1" x14ac:dyDescent="0.25">
      <c r="A25" s="2"/>
      <c r="B25" s="16" t="s">
        <v>36</v>
      </c>
      <c r="C25" s="21"/>
      <c r="D25" s="1" t="s">
        <v>25</v>
      </c>
      <c r="E25" s="1" t="s">
        <v>3</v>
      </c>
      <c r="F25" s="3">
        <f>C25*2</f>
        <v>0</v>
      </c>
    </row>
    <row r="26" spans="1:8" ht="14.25" customHeight="1" x14ac:dyDescent="0.25">
      <c r="B26" s="14" t="s">
        <v>50</v>
      </c>
      <c r="C26" s="20"/>
      <c r="D26" s="1" t="s">
        <v>25</v>
      </c>
      <c r="E26" s="1" t="s">
        <v>3</v>
      </c>
      <c r="F26" s="3">
        <f t="shared" ref="F26" si="2">C26*2</f>
        <v>0</v>
      </c>
      <c r="H26" s="17" t="s">
        <v>39</v>
      </c>
    </row>
    <row r="27" spans="1:8" ht="17.25" customHeight="1" thickBot="1" x14ac:dyDescent="0.3">
      <c r="B27" s="16" t="s">
        <v>60</v>
      </c>
      <c r="C27" s="20"/>
      <c r="D27" s="1" t="s">
        <v>26</v>
      </c>
      <c r="E27" s="1" t="s">
        <v>3</v>
      </c>
      <c r="F27" s="7">
        <f>C27*2.25</f>
        <v>0</v>
      </c>
      <c r="H27" s="27">
        <f>SUM(F22:F27)</f>
        <v>0</v>
      </c>
    </row>
    <row r="28" spans="1:8" ht="13.5" customHeight="1" thickTop="1" x14ac:dyDescent="0.2">
      <c r="F28" s="4"/>
    </row>
    <row r="29" spans="1:8" ht="18" x14ac:dyDescent="0.2">
      <c r="A29" s="31" t="s">
        <v>37</v>
      </c>
      <c r="B29" s="31"/>
      <c r="C29" s="31"/>
      <c r="D29" s="31"/>
      <c r="E29" s="31"/>
      <c r="F29" s="31"/>
      <c r="G29" s="31"/>
      <c r="H29" s="31"/>
    </row>
    <row r="30" spans="1:8" ht="15.75" x14ac:dyDescent="0.2">
      <c r="A30" s="33" t="s">
        <v>28</v>
      </c>
      <c r="B30" s="33"/>
      <c r="C30" s="33"/>
      <c r="D30" s="33"/>
      <c r="E30" s="33"/>
      <c r="F30" s="33"/>
      <c r="G30" s="33"/>
      <c r="H30" s="33"/>
    </row>
    <row r="31" spans="1:8" ht="13.5" customHeight="1" x14ac:dyDescent="0.25">
      <c r="A31" s="2"/>
      <c r="B31" s="16" t="s">
        <v>12</v>
      </c>
      <c r="C31" s="21"/>
      <c r="D31" s="1" t="s">
        <v>18</v>
      </c>
      <c r="E31" s="1" t="s">
        <v>3</v>
      </c>
      <c r="F31" s="3">
        <f>C31*8</f>
        <v>0</v>
      </c>
    </row>
    <row r="32" spans="1:8" ht="13.5" customHeight="1" x14ac:dyDescent="0.25">
      <c r="A32" s="6"/>
      <c r="B32" s="14" t="s">
        <v>4</v>
      </c>
      <c r="C32" s="20"/>
      <c r="D32" s="1" t="s">
        <v>19</v>
      </c>
      <c r="E32" s="1" t="s">
        <v>3</v>
      </c>
      <c r="F32" s="3">
        <f t="shared" ref="F32:F38" si="3">C32*8</f>
        <v>0</v>
      </c>
    </row>
    <row r="33" spans="1:8" ht="13.5" customHeight="1" x14ac:dyDescent="0.25">
      <c r="B33" s="14" t="s">
        <v>5</v>
      </c>
      <c r="C33" s="20"/>
      <c r="D33" s="1" t="s">
        <v>20</v>
      </c>
      <c r="E33" s="1" t="s">
        <v>3</v>
      </c>
      <c r="F33" s="3">
        <f>C33*8</f>
        <v>0</v>
      </c>
    </row>
    <row r="34" spans="1:8" ht="13.5" customHeight="1" x14ac:dyDescent="0.25">
      <c r="B34" s="14" t="s">
        <v>6</v>
      </c>
      <c r="C34" s="20"/>
      <c r="D34" s="1" t="s">
        <v>20</v>
      </c>
      <c r="E34" s="1" t="s">
        <v>3</v>
      </c>
      <c r="F34" s="3">
        <f>C34*8</f>
        <v>0</v>
      </c>
    </row>
    <row r="35" spans="1:8" ht="13.5" customHeight="1" x14ac:dyDescent="0.25">
      <c r="B35" s="14" t="s">
        <v>7</v>
      </c>
      <c r="C35" s="20"/>
      <c r="D35" s="1" t="s">
        <v>20</v>
      </c>
      <c r="E35" s="1" t="s">
        <v>3</v>
      </c>
      <c r="F35" s="3">
        <f>C35*8</f>
        <v>0</v>
      </c>
    </row>
    <row r="36" spans="1:8" ht="13.5" customHeight="1" x14ac:dyDescent="0.25">
      <c r="B36" s="14" t="s">
        <v>8</v>
      </c>
      <c r="C36" s="20"/>
      <c r="D36" s="1" t="s">
        <v>20</v>
      </c>
      <c r="E36" s="1" t="s">
        <v>3</v>
      </c>
      <c r="F36" s="3">
        <f t="shared" si="3"/>
        <v>0</v>
      </c>
    </row>
    <row r="37" spans="1:8" ht="13.5" customHeight="1" x14ac:dyDescent="0.25">
      <c r="B37" s="14" t="s">
        <v>9</v>
      </c>
      <c r="C37" s="20"/>
      <c r="D37" s="1" t="s">
        <v>20</v>
      </c>
      <c r="E37" s="1" t="s">
        <v>3</v>
      </c>
      <c r="F37" s="3">
        <f t="shared" si="3"/>
        <v>0</v>
      </c>
    </row>
    <row r="38" spans="1:8" ht="13.5" customHeight="1" x14ac:dyDescent="0.25">
      <c r="B38" s="14" t="s">
        <v>10</v>
      </c>
      <c r="C38" s="20"/>
      <c r="D38" s="1" t="s">
        <v>20</v>
      </c>
      <c r="E38" s="1" t="s">
        <v>3</v>
      </c>
      <c r="F38" s="3">
        <f t="shared" si="3"/>
        <v>0</v>
      </c>
    </row>
    <row r="39" spans="1:8" ht="14.25" customHeight="1" x14ac:dyDescent="0.25">
      <c r="A39" s="37" t="s">
        <v>65</v>
      </c>
      <c r="B39" s="37"/>
      <c r="C39" s="20"/>
      <c r="D39" s="1" t="s">
        <v>20</v>
      </c>
      <c r="E39" s="1" t="s">
        <v>3</v>
      </c>
      <c r="F39" s="3">
        <f>C39*8</f>
        <v>0</v>
      </c>
      <c r="H39" s="8" t="s">
        <v>11</v>
      </c>
    </row>
    <row r="40" spans="1:8" ht="16.5" customHeight="1" thickBot="1" x14ac:dyDescent="0.3">
      <c r="B40" s="14" t="s">
        <v>41</v>
      </c>
      <c r="C40" s="20"/>
      <c r="D40" s="1" t="s">
        <v>21</v>
      </c>
      <c r="E40" s="1" t="s">
        <v>3</v>
      </c>
      <c r="F40" s="3">
        <f>C40*4</f>
        <v>0</v>
      </c>
      <c r="G40" s="1" t="s">
        <v>3</v>
      </c>
      <c r="H40" s="27">
        <f>SUM(F31:F40)</f>
        <v>0</v>
      </c>
    </row>
    <row r="41" spans="1:8" ht="13.5" customHeight="1" thickTop="1" x14ac:dyDescent="0.2">
      <c r="C41" s="4"/>
      <c r="F41" s="4"/>
      <c r="H41" s="9"/>
    </row>
    <row r="42" spans="1:8" ht="18" x14ac:dyDescent="0.2">
      <c r="A42" s="31" t="s">
        <v>40</v>
      </c>
      <c r="B42" s="31"/>
      <c r="C42" s="31"/>
      <c r="D42" s="31"/>
      <c r="E42" s="31"/>
      <c r="F42" s="31"/>
      <c r="G42" s="31"/>
      <c r="H42" s="31"/>
    </row>
    <row r="43" spans="1:8" ht="15.75" x14ac:dyDescent="0.2">
      <c r="A43" s="33" t="s">
        <v>28</v>
      </c>
      <c r="B43" s="33"/>
      <c r="C43" s="33"/>
      <c r="D43" s="33"/>
      <c r="E43" s="33"/>
      <c r="F43" s="33"/>
      <c r="G43" s="33"/>
      <c r="H43" s="33"/>
    </row>
    <row r="44" spans="1:8" ht="13.5" customHeight="1" x14ac:dyDescent="0.25">
      <c r="A44" s="2"/>
      <c r="B44" s="14" t="s">
        <v>12</v>
      </c>
      <c r="C44" s="21"/>
      <c r="D44" s="10" t="s">
        <v>70</v>
      </c>
      <c r="E44" s="1" t="s">
        <v>3</v>
      </c>
      <c r="F44" s="3">
        <f>C44</f>
        <v>0</v>
      </c>
    </row>
    <row r="45" spans="1:8" ht="13.5" customHeight="1" x14ac:dyDescent="0.25">
      <c r="A45" s="6"/>
      <c r="B45" s="14" t="s">
        <v>4</v>
      </c>
      <c r="C45" s="20"/>
      <c r="D45" s="10" t="s">
        <v>70</v>
      </c>
      <c r="E45" s="1" t="s">
        <v>3</v>
      </c>
      <c r="F45" s="3">
        <f t="shared" ref="F45:F48" si="4">C45</f>
        <v>0</v>
      </c>
    </row>
    <row r="46" spans="1:8" ht="13.5" customHeight="1" x14ac:dyDescent="0.25">
      <c r="B46" s="14" t="s">
        <v>6</v>
      </c>
      <c r="C46" s="20"/>
      <c r="D46" s="10" t="s">
        <v>70</v>
      </c>
      <c r="E46" s="1" t="s">
        <v>3</v>
      </c>
      <c r="F46" s="3">
        <f t="shared" si="4"/>
        <v>0</v>
      </c>
    </row>
    <row r="47" spans="1:8" ht="13.5" customHeight="1" x14ac:dyDescent="0.25">
      <c r="B47" s="14" t="s">
        <v>8</v>
      </c>
      <c r="C47" s="20"/>
      <c r="D47" s="10" t="s">
        <v>70</v>
      </c>
      <c r="E47" s="1" t="s">
        <v>3</v>
      </c>
      <c r="F47" s="3">
        <f t="shared" si="4"/>
        <v>0</v>
      </c>
      <c r="H47" s="8" t="s">
        <v>43</v>
      </c>
    </row>
    <row r="48" spans="1:8" ht="17.25" customHeight="1" thickBot="1" x14ac:dyDescent="0.3">
      <c r="B48" s="14" t="s">
        <v>10</v>
      </c>
      <c r="C48" s="20"/>
      <c r="D48" s="10" t="s">
        <v>70</v>
      </c>
      <c r="E48" s="1" t="s">
        <v>3</v>
      </c>
      <c r="F48" s="3">
        <f t="shared" si="4"/>
        <v>0</v>
      </c>
      <c r="H48" s="27">
        <f>SUM(F44:F48)</f>
        <v>0</v>
      </c>
    </row>
    <row r="49" spans="1:8" ht="13.5" customHeight="1" thickTop="1" x14ac:dyDescent="0.2">
      <c r="C49" s="4"/>
      <c r="D49" s="10"/>
      <c r="F49" s="4"/>
      <c r="H49" s="9"/>
    </row>
    <row r="50" spans="1:8" ht="18" x14ac:dyDescent="0.2">
      <c r="A50" s="31" t="s">
        <v>42</v>
      </c>
      <c r="B50" s="31"/>
      <c r="C50" s="31"/>
      <c r="D50" s="31"/>
      <c r="E50" s="31"/>
      <c r="F50" s="31"/>
      <c r="G50" s="31"/>
      <c r="H50" s="31"/>
    </row>
    <row r="51" spans="1:8" ht="15.75" x14ac:dyDescent="0.2">
      <c r="A51" s="30" t="s">
        <v>29</v>
      </c>
      <c r="B51" s="30"/>
      <c r="C51" s="30"/>
      <c r="D51" s="30"/>
      <c r="E51" s="30"/>
      <c r="F51" s="30"/>
      <c r="G51" s="30"/>
      <c r="H51" s="30"/>
    </row>
    <row r="52" spans="1:8" ht="15.75" x14ac:dyDescent="0.25">
      <c r="A52" s="24"/>
      <c r="B52" s="23" t="s">
        <v>64</v>
      </c>
      <c r="C52" s="21"/>
      <c r="D52" s="10" t="s">
        <v>33</v>
      </c>
      <c r="E52" s="1" t="s">
        <v>3</v>
      </c>
      <c r="F52" s="3">
        <f>C52*11.5</f>
        <v>0</v>
      </c>
      <c r="G52" s="22"/>
      <c r="H52" s="22"/>
    </row>
    <row r="53" spans="1:8" ht="15.75" x14ac:dyDescent="0.25">
      <c r="A53" s="18"/>
      <c r="B53" s="14" t="s">
        <v>16</v>
      </c>
      <c r="C53" s="21"/>
      <c r="D53" s="10" t="s">
        <v>22</v>
      </c>
      <c r="E53" s="1" t="s">
        <v>3</v>
      </c>
      <c r="F53" s="3">
        <f t="shared" ref="F53" si="5">C53*10</f>
        <v>0</v>
      </c>
      <c r="G53" s="18"/>
      <c r="H53" s="18"/>
    </row>
    <row r="54" spans="1:8" ht="13.5" customHeight="1" x14ac:dyDescent="0.25">
      <c r="A54" s="6"/>
      <c r="B54" s="14" t="s">
        <v>17</v>
      </c>
      <c r="C54" s="20"/>
      <c r="D54" s="10" t="s">
        <v>22</v>
      </c>
      <c r="E54" s="1" t="s">
        <v>3</v>
      </c>
      <c r="F54" s="3">
        <f t="shared" ref="F54:F55" si="6">C54*10</f>
        <v>0</v>
      </c>
      <c r="H54" s="8" t="s">
        <v>15</v>
      </c>
    </row>
    <row r="55" spans="1:8" ht="18" customHeight="1" thickBot="1" x14ac:dyDescent="0.3">
      <c r="B55" s="14" t="s">
        <v>59</v>
      </c>
      <c r="C55" s="20"/>
      <c r="D55" s="10" t="s">
        <v>22</v>
      </c>
      <c r="E55" s="1" t="s">
        <v>3</v>
      </c>
      <c r="F55" s="3">
        <f t="shared" si="6"/>
        <v>0</v>
      </c>
      <c r="G55" s="1" t="s">
        <v>3</v>
      </c>
      <c r="H55" s="27">
        <f>SUM(F52:F55)</f>
        <v>0</v>
      </c>
    </row>
    <row r="56" spans="1:8" ht="13.5" customHeight="1" thickTop="1" x14ac:dyDescent="0.2">
      <c r="C56" s="19"/>
      <c r="D56" s="10"/>
      <c r="F56" s="4"/>
      <c r="H56" s="9"/>
    </row>
    <row r="57" spans="1:8" ht="18" x14ac:dyDescent="0.2">
      <c r="A57" s="31" t="s">
        <v>48</v>
      </c>
      <c r="B57" s="31"/>
      <c r="C57" s="31"/>
      <c r="D57" s="31"/>
      <c r="E57" s="31"/>
      <c r="F57" s="31"/>
      <c r="G57" s="31"/>
      <c r="H57" s="31"/>
    </row>
    <row r="58" spans="1:8" ht="15.75" x14ac:dyDescent="0.2">
      <c r="A58" s="30" t="s">
        <v>29</v>
      </c>
      <c r="B58" s="30"/>
      <c r="C58" s="30"/>
      <c r="D58" s="30"/>
      <c r="E58" s="30"/>
      <c r="F58" s="30"/>
      <c r="G58" s="30"/>
      <c r="H58" s="30"/>
    </row>
    <row r="59" spans="1:8" ht="15.75" x14ac:dyDescent="0.25">
      <c r="A59" s="28"/>
      <c r="B59" s="29" t="s">
        <v>71</v>
      </c>
      <c r="C59" s="21"/>
      <c r="D59" s="10" t="s">
        <v>72</v>
      </c>
      <c r="E59" s="1" t="s">
        <v>3</v>
      </c>
      <c r="F59" s="3">
        <f>C59*2</f>
        <v>0</v>
      </c>
      <c r="G59" s="28"/>
      <c r="H59" s="28"/>
    </row>
    <row r="60" spans="1:8" ht="13.5" customHeight="1" x14ac:dyDescent="0.25">
      <c r="A60" s="2"/>
      <c r="B60" s="14" t="s">
        <v>16</v>
      </c>
      <c r="C60" s="21"/>
      <c r="D60" s="10" t="s">
        <v>30</v>
      </c>
      <c r="E60" s="1" t="s">
        <v>3</v>
      </c>
      <c r="F60" s="3">
        <f>C60*1.75</f>
        <v>0</v>
      </c>
      <c r="H60" s="9"/>
    </row>
    <row r="61" spans="1:8" ht="13.5" customHeight="1" x14ac:dyDescent="0.25">
      <c r="A61" s="6"/>
      <c r="B61" s="14" t="s">
        <v>17</v>
      </c>
      <c r="C61" s="20"/>
      <c r="D61" s="10" t="s">
        <v>30</v>
      </c>
      <c r="E61" s="1" t="s">
        <v>3</v>
      </c>
      <c r="F61" s="3">
        <f>C61*1.75</f>
        <v>0</v>
      </c>
      <c r="H61" s="8" t="s">
        <v>46</v>
      </c>
    </row>
    <row r="62" spans="1:8" ht="18.75" customHeight="1" thickBot="1" x14ac:dyDescent="0.3">
      <c r="B62" s="14" t="s">
        <v>59</v>
      </c>
      <c r="C62" s="20"/>
      <c r="D62" s="10" t="s">
        <v>30</v>
      </c>
      <c r="E62" s="1" t="s">
        <v>3</v>
      </c>
      <c r="F62" s="3">
        <f>C62*1.75</f>
        <v>0</v>
      </c>
      <c r="G62" s="1" t="s">
        <v>3</v>
      </c>
      <c r="H62" s="27">
        <f>SUM(F59:F62)</f>
        <v>0</v>
      </c>
    </row>
    <row r="63" spans="1:8" ht="13.5" customHeight="1" thickTop="1" x14ac:dyDescent="0.2">
      <c r="C63" s="4"/>
      <c r="D63" s="10"/>
      <c r="F63" s="4"/>
      <c r="H63" s="9"/>
    </row>
    <row r="64" spans="1:8" ht="18" x14ac:dyDescent="0.2">
      <c r="A64" s="31" t="s">
        <v>44</v>
      </c>
      <c r="B64" s="31"/>
      <c r="C64" s="31"/>
      <c r="D64" s="31"/>
      <c r="E64" s="31"/>
      <c r="F64" s="31"/>
      <c r="G64" s="31"/>
      <c r="H64" s="31"/>
    </row>
    <row r="65" spans="1:8" ht="15.75" x14ac:dyDescent="0.2">
      <c r="A65" s="30" t="s">
        <v>47</v>
      </c>
      <c r="B65" s="30"/>
      <c r="C65" s="30"/>
      <c r="D65" s="30"/>
      <c r="E65" s="30"/>
      <c r="F65" s="30"/>
      <c r="G65" s="30"/>
      <c r="H65" s="30"/>
    </row>
    <row r="66" spans="1:8" ht="13.5" customHeight="1" x14ac:dyDescent="0.25">
      <c r="A66" s="2"/>
      <c r="B66" s="14" t="s">
        <v>69</v>
      </c>
      <c r="C66" s="21"/>
      <c r="D66" s="1" t="s">
        <v>31</v>
      </c>
      <c r="E66" s="1" t="s">
        <v>3</v>
      </c>
      <c r="F66" s="3">
        <f>C66*2.5</f>
        <v>0</v>
      </c>
      <c r="H66" s="8" t="s">
        <v>45</v>
      </c>
    </row>
    <row r="67" spans="1:8" ht="18.75" customHeight="1" thickBot="1" x14ac:dyDescent="0.3">
      <c r="B67" s="14" t="s">
        <v>68</v>
      </c>
      <c r="C67" s="20"/>
      <c r="D67" s="1" t="s">
        <v>31</v>
      </c>
      <c r="E67" s="1" t="s">
        <v>3</v>
      </c>
      <c r="F67" s="7">
        <f>C67*2.5</f>
        <v>0</v>
      </c>
      <c r="H67" s="27">
        <f>SUM(F66:F67)</f>
        <v>0</v>
      </c>
    </row>
    <row r="68" spans="1:8" ht="13.5" customHeight="1" thickTop="1" x14ac:dyDescent="0.2">
      <c r="C68" s="19"/>
      <c r="F68" s="4"/>
      <c r="H68" s="9"/>
    </row>
    <row r="69" spans="1:8" ht="18" x14ac:dyDescent="0.2">
      <c r="A69" s="31" t="s">
        <v>51</v>
      </c>
      <c r="B69" s="31"/>
      <c r="C69" s="31"/>
      <c r="D69" s="31"/>
      <c r="E69" s="31"/>
      <c r="F69" s="31"/>
      <c r="G69" s="31"/>
      <c r="H69" s="31"/>
    </row>
    <row r="70" spans="1:8" ht="15.75" x14ac:dyDescent="0.2">
      <c r="A70" s="30" t="s">
        <v>61</v>
      </c>
      <c r="B70" s="30"/>
      <c r="C70" s="30"/>
      <c r="D70" s="30"/>
      <c r="E70" s="30"/>
      <c r="F70" s="30"/>
      <c r="G70" s="30"/>
      <c r="H70" s="30"/>
    </row>
    <row r="71" spans="1:8" ht="15" customHeight="1" x14ac:dyDescent="0.25">
      <c r="A71" s="2"/>
      <c r="B71" s="16" t="s">
        <v>62</v>
      </c>
      <c r="C71" s="21"/>
      <c r="D71" s="1" t="s">
        <v>52</v>
      </c>
      <c r="E71" s="1" t="s">
        <v>3</v>
      </c>
      <c r="F71" s="3">
        <f>C71*11</f>
        <v>0</v>
      </c>
      <c r="H71" s="8" t="s">
        <v>53</v>
      </c>
    </row>
    <row r="72" spans="1:8" ht="18" customHeight="1" thickBot="1" x14ac:dyDescent="0.3">
      <c r="A72" s="2"/>
      <c r="B72" s="25" t="s">
        <v>66</v>
      </c>
      <c r="C72" s="21"/>
      <c r="D72" s="1" t="s">
        <v>52</v>
      </c>
      <c r="E72" s="1" t="s">
        <v>3</v>
      </c>
      <c r="F72" s="3">
        <f>C72*11</f>
        <v>0</v>
      </c>
      <c r="H72" s="27">
        <f>SUM(F71+F72)</f>
        <v>0</v>
      </c>
    </row>
    <row r="73" spans="1:8" ht="13.5" customHeight="1" thickTop="1" x14ac:dyDescent="0.25">
      <c r="A73" s="2"/>
      <c r="C73" s="19"/>
      <c r="F73" s="4"/>
      <c r="H73" s="1"/>
    </row>
    <row r="74" spans="1:8" ht="18" x14ac:dyDescent="0.2">
      <c r="A74" s="31" t="s">
        <v>54</v>
      </c>
      <c r="B74" s="31"/>
      <c r="C74" s="31"/>
      <c r="D74" s="31"/>
      <c r="E74" s="31"/>
      <c r="F74" s="31"/>
      <c r="G74" s="31"/>
      <c r="H74" s="31"/>
    </row>
    <row r="75" spans="1:8" ht="15.75" x14ac:dyDescent="0.2">
      <c r="A75" s="30" t="s">
        <v>55</v>
      </c>
      <c r="B75" s="30"/>
      <c r="C75" s="30"/>
      <c r="D75" s="30"/>
      <c r="E75" s="30"/>
      <c r="F75" s="30"/>
      <c r="G75" s="30"/>
      <c r="H75" s="30"/>
    </row>
    <row r="76" spans="1:8" ht="13.5" customHeight="1" x14ac:dyDescent="0.25">
      <c r="A76" s="2"/>
      <c r="B76" s="14" t="s">
        <v>57</v>
      </c>
      <c r="C76" s="21"/>
      <c r="D76" s="1" t="s">
        <v>63</v>
      </c>
      <c r="E76" s="1" t="s">
        <v>3</v>
      </c>
      <c r="F76" s="3">
        <f>C76*13.5</f>
        <v>0</v>
      </c>
      <c r="H76" s="8" t="s">
        <v>56</v>
      </c>
    </row>
    <row r="77" spans="1:8" ht="17.25" customHeight="1" thickBot="1" x14ac:dyDescent="0.25">
      <c r="C77" s="4"/>
      <c r="D77" s="10"/>
      <c r="F77" s="4"/>
      <c r="H77" s="27">
        <f>SUM(F76)</f>
        <v>0</v>
      </c>
    </row>
    <row r="78" spans="1:8" ht="13.5" customHeight="1" thickTop="1" thickBot="1" x14ac:dyDescent="0.25">
      <c r="C78" s="4"/>
      <c r="D78" s="10"/>
      <c r="F78" s="4"/>
      <c r="H78" s="9"/>
    </row>
    <row r="79" spans="1:8" ht="16.5" thickBot="1" x14ac:dyDescent="0.3">
      <c r="F79" s="11" t="s">
        <v>13</v>
      </c>
      <c r="H79" s="26">
        <f>SUM(H17:H77)</f>
        <v>0</v>
      </c>
    </row>
  </sheetData>
  <mergeCells count="24">
    <mergeCell ref="A21:H21"/>
    <mergeCell ref="A42:H42"/>
    <mergeCell ref="A1:H3"/>
    <mergeCell ref="A4:H4"/>
    <mergeCell ref="A10:H10"/>
    <mergeCell ref="A18:B18"/>
    <mergeCell ref="A39:B39"/>
    <mergeCell ref="A17:B17"/>
    <mergeCell ref="A75:H75"/>
    <mergeCell ref="A74:H74"/>
    <mergeCell ref="A64:H64"/>
    <mergeCell ref="A65:H65"/>
    <mergeCell ref="B8:F8"/>
    <mergeCell ref="A69:H69"/>
    <mergeCell ref="A70:H70"/>
    <mergeCell ref="A43:H43"/>
    <mergeCell ref="A50:H50"/>
    <mergeCell ref="A51:H51"/>
    <mergeCell ref="A57:H57"/>
    <mergeCell ref="A58:H58"/>
    <mergeCell ref="A20:H20"/>
    <mergeCell ref="A11:H11"/>
    <mergeCell ref="A29:H29"/>
    <mergeCell ref="A30:H30"/>
  </mergeCells>
  <pageMargins left="1" right="0" top="0" bottom="0" header="0" footer="0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Verdelux Fulfillment</dc:creator>
  <cp:lastModifiedBy>Verdelux</cp:lastModifiedBy>
  <cp:lastPrinted>2018-09-18T22:27:01Z</cp:lastPrinted>
  <dcterms:created xsi:type="dcterms:W3CDTF">2016-11-23T22:02:45Z</dcterms:created>
  <dcterms:modified xsi:type="dcterms:W3CDTF">2018-09-20T19:09:23Z</dcterms:modified>
</cp:coreProperties>
</file>